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20b8213e2365a00/Documenten/Wham Wham/WIJNACTIE 2021/"/>
    </mc:Choice>
  </mc:AlternateContent>
  <xr:revisionPtr revIDLastSave="0" documentId="8_{E752EF22-2795-42E1-B905-78E6948759F2}" xr6:coauthVersionLast="46" xr6:coauthVersionMax="46" xr10:uidLastSave="{00000000-0000-0000-0000-000000000000}"/>
  <workbookProtection workbookAlgorithmName="SHA-512" workbookHashValue="/daf9buvk+BpJE8uQlk55coYM+h8w6TEksPyBt553yQGbY88dE284MwsHpq1agSV9sEtFoJ64vBlaAc3CwGckA==" workbookSaltValue="dmIxT3wDaCC+OXsrHynWhw==" workbookSpinCount="100000" lockStructure="1"/>
  <bookViews>
    <workbookView xWindow="-108" yWindow="-108" windowWidth="23256" windowHeight="12456" xr2:uid="{EE1926F5-9A2A-407E-8915-FC99CEDF0242}"/>
  </bookViews>
  <sheets>
    <sheet name="Blad1" sheetId="1" r:id="rId1"/>
    <sheet name="Blad2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3" i="1" l="1"/>
  <c r="H33" i="1" s="1"/>
  <c r="G30" i="1"/>
  <c r="H30" i="1" s="1"/>
  <c r="G27" i="1"/>
  <c r="H27" i="1" s="1"/>
  <c r="G24" i="1"/>
  <c r="H24" i="1" s="1"/>
  <c r="G21" i="1"/>
  <c r="H21" i="1" s="1"/>
  <c r="H18" i="1"/>
  <c r="H15" i="1"/>
  <c r="G18" i="1"/>
  <c r="G15" i="1"/>
  <c r="H32" i="1"/>
  <c r="H29" i="1"/>
  <c r="H26" i="1"/>
  <c r="H23" i="1"/>
  <c r="H20" i="1"/>
  <c r="H17" i="1"/>
  <c r="H14" i="1" l="1"/>
  <c r="H3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Theo Hoogland</author>
  </authors>
  <commentList>
    <comment ref="A13" authorId="0" shapeId="0" xr:uid="{8F15F24A-45DC-4A3C-8372-1F063E46E653}">
      <text>
        <r>
          <rPr>
            <b/>
            <sz val="9"/>
            <color indexed="81"/>
            <rFont val="Tahoma"/>
            <family val="2"/>
          </rPr>
          <t>Welke wijn wil je bestellen?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3" authorId="0" shapeId="0" xr:uid="{E11D2C10-2454-4F36-825D-5EB9F6286D4A}">
      <text>
        <r>
          <rPr>
            <b/>
            <sz val="9"/>
            <color indexed="81"/>
            <rFont val="Tahoma"/>
            <family val="2"/>
          </rPr>
          <t>Welk aantal van deze wijn wil je bestellen?</t>
        </r>
      </text>
    </comment>
  </commentList>
</comments>
</file>

<file path=xl/sharedStrings.xml><?xml version="1.0" encoding="utf-8"?>
<sst xmlns="http://schemas.openxmlformats.org/spreadsheetml/2006/main" count="66" uniqueCount="37">
  <si>
    <t>Deelnemer:</t>
  </si>
  <si>
    <t>Voor- en achternaam</t>
  </si>
  <si>
    <t>:</t>
  </si>
  <si>
    <t>Adres</t>
  </si>
  <si>
    <t>Postcode en Woonplaats</t>
  </si>
  <si>
    <t>Mobiel nummer</t>
  </si>
  <si>
    <t xml:space="preserve">E-mailadres </t>
  </si>
  <si>
    <t>Welke wijnen wil je bestellen?</t>
  </si>
  <si>
    <t>Wijn</t>
  </si>
  <si>
    <t>Aantal</t>
  </si>
  <si>
    <t>Totaal</t>
  </si>
  <si>
    <t>Betaalmethode:</t>
  </si>
  <si>
    <t>WIJNACTIE WHAM WHAM 2021</t>
  </si>
  <si>
    <t>Jaar</t>
  </si>
  <si>
    <t>LES FAVÈDES Chardonnay Réserve</t>
  </si>
  <si>
    <t>ROSENHOF Chenin Blanc</t>
  </si>
  <si>
    <t>TRES CANTOS Rueda / Garciarevalo</t>
  </si>
  <si>
    <t>MAROSSO Appassimento</t>
  </si>
  <si>
    <t>COSTAMARE Rosso Piceno / Carminucci</t>
  </si>
  <si>
    <t>MERLOT Terre di Marca / Corvezzo</t>
  </si>
  <si>
    <t>ROSE Prosecco BIO Terre di Marca / Corvezzo</t>
  </si>
  <si>
    <t>Land</t>
  </si>
  <si>
    <t>Frankrijk</t>
  </si>
  <si>
    <t>Zuid Afrika</t>
  </si>
  <si>
    <t>Spanje</t>
  </si>
  <si>
    <t>Italie</t>
  </si>
  <si>
    <t>Kleur</t>
  </si>
  <si>
    <t>Wit</t>
  </si>
  <si>
    <t>Rood</t>
  </si>
  <si>
    <t>Totaal :</t>
  </si>
  <si>
    <t>Rose</t>
  </si>
  <si>
    <t>Prijs per</t>
  </si>
  <si>
    <t>doos 6 fl.</t>
  </si>
  <si>
    <t>fles</t>
  </si>
  <si>
    <t>Per kas</t>
  </si>
  <si>
    <t>Via bankoverschrijving</t>
  </si>
  <si>
    <t>Met een Tikkie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</si>
</sst>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10"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1"/>
      <color theme="1"/>
      <name val="Adobe Caslon Pro"/>
      <family val="1"/>
    </font>
    <font>
      <b/>
      <sz val="11"/>
      <color theme="1"/>
      <name val="Adobe Caslon Pro"/>
      <family val="1"/>
    </font>
    <font>
      <u/>
      <sz val="11"/>
      <color theme="1"/>
      <name val="Adobe Caslon Pro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color rgb="FF7030A0"/>
      <name val="Verdana"/>
      <family val="2"/>
    </font>
    <font>
      <sz val="10"/>
      <color rgb="FF000000"/>
      <name val="Verdana"/>
      <family val="2"/>
    </font>
    <font>
      <b/>
      <u/>
      <sz val="10"/>
      <color theme="1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EDF1F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dotted">
        <color theme="0" tint="-0.24994659260841701"/>
      </top>
      <bottom style="dotted">
        <color theme="0" tint="-0.2499465926084170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tted">
        <color theme="0" tint="-0.24994659260841701"/>
      </top>
      <bottom/>
      <diagonal/>
    </border>
    <border>
      <left/>
      <right/>
      <top/>
      <bottom style="dotted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Font="1"/>
    <xf numFmtId="0" fontId="8" fillId="0" borderId="4" xfId="0" applyFont="1" applyBorder="1" applyAlignment="1">
      <alignment vertical="center"/>
    </xf>
    <xf numFmtId="3" fontId="0" fillId="0" borderId="2" xfId="0" applyNumberFormat="1" applyFont="1" applyFill="1" applyBorder="1" applyAlignment="1" applyProtection="1">
      <alignment horizontal="center" vertical="center"/>
      <protection locked="0"/>
    </xf>
    <xf numFmtId="4" fontId="0" fillId="0" borderId="2" xfId="0" applyNumberFormat="1" applyFont="1" applyBorder="1" applyAlignment="1">
      <alignment vertical="center"/>
    </xf>
    <xf numFmtId="0" fontId="0" fillId="0" borderId="2" xfId="0" applyFont="1" applyFill="1" applyBorder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164" fontId="0" fillId="0" borderId="0" xfId="0" applyNumberFormat="1" applyFont="1" applyAlignment="1">
      <alignment vertical="center"/>
    </xf>
    <xf numFmtId="4" fontId="1" fillId="0" borderId="0" xfId="0" applyNumberFormat="1" applyFont="1" applyAlignment="1">
      <alignment vertical="center"/>
    </xf>
    <xf numFmtId="164" fontId="1" fillId="0" borderId="3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2" borderId="1" xfId="0" applyFont="1" applyFill="1" applyBorder="1" applyAlignment="1" applyProtection="1">
      <alignment vertical="center"/>
      <protection locked="0"/>
    </xf>
    <xf numFmtId="0" fontId="0" fillId="2" borderId="5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Alignment="1">
      <alignment vertical="center"/>
    </xf>
    <xf numFmtId="0" fontId="8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4" fontId="0" fillId="0" borderId="0" xfId="0" applyNumberFormat="1" applyFont="1" applyBorder="1" applyAlignment="1">
      <alignment vertical="center"/>
    </xf>
    <xf numFmtId="3" fontId="0" fillId="0" borderId="7" xfId="0" applyNumberFormat="1" applyFont="1" applyFill="1" applyBorder="1" applyAlignment="1" applyProtection="1">
      <alignment horizontal="center" vertical="center"/>
      <protection locked="0"/>
    </xf>
    <xf numFmtId="4" fontId="0" fillId="0" borderId="7" xfId="0" applyNumberFormat="1" applyFont="1" applyBorder="1" applyAlignment="1">
      <alignment vertical="center"/>
    </xf>
    <xf numFmtId="3" fontId="0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8" xfId="0" applyFont="1" applyBorder="1" applyAlignment="1">
      <alignment vertical="center"/>
    </xf>
    <xf numFmtId="0" fontId="0" fillId="0" borderId="8" xfId="0" applyBorder="1"/>
    <xf numFmtId="0" fontId="2" fillId="0" borderId="0" xfId="0" applyFont="1" applyBorder="1" applyAlignment="1">
      <alignment vertical="center"/>
    </xf>
    <xf numFmtId="4" fontId="0" fillId="3" borderId="0" xfId="0" applyNumberFormat="1" applyFont="1" applyFill="1" applyBorder="1" applyAlignment="1">
      <alignment vertical="center"/>
    </xf>
    <xf numFmtId="4" fontId="0" fillId="3" borderId="7" xfId="0" applyNumberFormat="1" applyFont="1" applyFill="1" applyBorder="1" applyAlignment="1">
      <alignment vertical="center"/>
    </xf>
    <xf numFmtId="4" fontId="0" fillId="3" borderId="0" xfId="0" applyNumberFormat="1" applyFont="1" applyFill="1" applyAlignment="1">
      <alignment vertical="center"/>
    </xf>
    <xf numFmtId="4" fontId="0" fillId="3" borderId="6" xfId="0" applyNumberFormat="1" applyFont="1" applyFill="1" applyBorder="1" applyAlignment="1">
      <alignment vertical="center"/>
    </xf>
    <xf numFmtId="4" fontId="0" fillId="4" borderId="0" xfId="0" applyNumberFormat="1" applyFont="1" applyFill="1" applyBorder="1" applyAlignment="1">
      <alignment vertical="center"/>
    </xf>
    <xf numFmtId="4" fontId="0" fillId="4" borderId="7" xfId="0" applyNumberFormat="1" applyFont="1" applyFill="1" applyBorder="1" applyAlignment="1">
      <alignment vertical="center"/>
    </xf>
    <xf numFmtId="4" fontId="0" fillId="4" borderId="2" xfId="0" applyNumberFormat="1" applyFont="1" applyFill="1" applyBorder="1" applyAlignment="1">
      <alignment vertical="center"/>
    </xf>
    <xf numFmtId="4" fontId="0" fillId="4" borderId="0" xfId="0" applyNumberFormat="1" applyFont="1" applyFill="1" applyAlignment="1">
      <alignment vertic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12F86E-8AF7-4092-BEF2-7134BDA679DE}">
  <dimension ref="A1:H43"/>
  <sheetViews>
    <sheetView tabSelected="1" topLeftCell="A4" workbookViewId="0">
      <selection activeCell="J17" sqref="J17"/>
    </sheetView>
  </sheetViews>
  <sheetFormatPr defaultRowHeight="12.6"/>
  <cols>
    <col min="1" max="1" width="37" bestFit="1" customWidth="1"/>
    <col min="2" max="2" width="4.81640625" bestFit="1" customWidth="1"/>
    <col min="3" max="3" width="9.453125" bestFit="1" customWidth="1"/>
    <col min="4" max="4" width="6.81640625" customWidth="1"/>
    <col min="5" max="5" width="5.6328125" bestFit="1" customWidth="1"/>
    <col min="6" max="6" width="8.08984375" bestFit="1" customWidth="1"/>
    <col min="7" max="7" width="8.90625" bestFit="1" customWidth="1"/>
    <col min="8" max="8" width="8.26953125" bestFit="1" customWidth="1"/>
  </cols>
  <sheetData>
    <row r="1" spans="1:8" ht="16.2">
      <c r="A1" s="3" t="s">
        <v>12</v>
      </c>
      <c r="B1" s="3"/>
      <c r="C1" s="3"/>
      <c r="D1" s="3"/>
    </row>
    <row r="3" spans="1:8" ht="13.8">
      <c r="A3" s="15" t="s">
        <v>0</v>
      </c>
      <c r="B3" s="15"/>
      <c r="C3" s="15"/>
      <c r="D3" s="15"/>
      <c r="E3" s="11"/>
      <c r="F3" s="11"/>
      <c r="G3" s="11"/>
      <c r="H3" s="1"/>
    </row>
    <row r="4" spans="1:8" ht="19.95" customHeight="1">
      <c r="A4" s="11" t="s">
        <v>1</v>
      </c>
      <c r="B4" s="16" t="s">
        <v>2</v>
      </c>
      <c r="C4" s="17"/>
      <c r="D4" s="17"/>
      <c r="E4" s="17"/>
      <c r="F4" s="17"/>
      <c r="G4" s="17"/>
      <c r="H4" s="1"/>
    </row>
    <row r="5" spans="1:8" ht="19.95" customHeight="1">
      <c r="A5" s="11" t="s">
        <v>3</v>
      </c>
      <c r="B5" s="16" t="s">
        <v>2</v>
      </c>
      <c r="C5" s="18"/>
      <c r="D5" s="18"/>
      <c r="E5" s="18"/>
      <c r="F5" s="18"/>
      <c r="G5" s="18"/>
      <c r="H5" s="1"/>
    </row>
    <row r="6" spans="1:8" ht="19.95" customHeight="1">
      <c r="A6" s="11" t="s">
        <v>4</v>
      </c>
      <c r="B6" s="16" t="s">
        <v>2</v>
      </c>
      <c r="C6" s="18"/>
      <c r="D6" s="18"/>
      <c r="E6" s="18"/>
      <c r="F6" s="18"/>
      <c r="G6" s="18"/>
      <c r="H6" s="1"/>
    </row>
    <row r="7" spans="1:8" ht="19.95" customHeight="1">
      <c r="A7" s="11" t="s">
        <v>5</v>
      </c>
      <c r="B7" s="16" t="s">
        <v>2</v>
      </c>
      <c r="C7" s="18"/>
      <c r="D7" s="18"/>
      <c r="E7" s="18"/>
      <c r="F7" s="18"/>
      <c r="G7" s="18"/>
      <c r="H7" s="1"/>
    </row>
    <row r="8" spans="1:8" ht="19.95" customHeight="1">
      <c r="A8" s="11" t="s">
        <v>6</v>
      </c>
      <c r="B8" s="16" t="s">
        <v>2</v>
      </c>
      <c r="C8" s="17"/>
      <c r="D8" s="17"/>
      <c r="E8" s="17"/>
      <c r="F8" s="17"/>
      <c r="G8" s="17"/>
      <c r="H8" s="1"/>
    </row>
    <row r="9" spans="1:8" ht="13.8">
      <c r="A9" s="11"/>
      <c r="B9" s="19"/>
      <c r="C9" s="20"/>
      <c r="D9" s="20"/>
      <c r="E9" s="20"/>
      <c r="F9" s="20"/>
      <c r="G9" s="20"/>
      <c r="H9" s="1"/>
    </row>
    <row r="10" spans="1:8" ht="13.8">
      <c r="A10" s="11"/>
      <c r="B10" s="11"/>
      <c r="C10" s="11"/>
      <c r="D10" s="11"/>
      <c r="E10" s="11"/>
      <c r="F10" s="11"/>
      <c r="G10" s="11"/>
      <c r="H10" s="1"/>
    </row>
    <row r="11" spans="1:8" ht="13.8">
      <c r="A11" s="15" t="s">
        <v>7</v>
      </c>
      <c r="B11" s="15"/>
      <c r="C11" s="15"/>
      <c r="D11" s="15"/>
      <c r="E11" s="21"/>
      <c r="F11" s="21"/>
      <c r="G11" s="21"/>
      <c r="H11" s="2"/>
    </row>
    <row r="12" spans="1:8" ht="13.8">
      <c r="A12" s="15"/>
      <c r="B12" s="15"/>
      <c r="C12" s="15"/>
      <c r="D12" s="15"/>
      <c r="E12" s="21"/>
      <c r="F12" s="31" t="s">
        <v>31</v>
      </c>
      <c r="G12" s="31" t="s">
        <v>31</v>
      </c>
      <c r="H12" s="2"/>
    </row>
    <row r="13" spans="1:8" s="6" customFormat="1">
      <c r="A13" s="4" t="s">
        <v>8</v>
      </c>
      <c r="B13" s="4" t="s">
        <v>13</v>
      </c>
      <c r="C13" s="4" t="s">
        <v>21</v>
      </c>
      <c r="D13" s="4" t="s">
        <v>26</v>
      </c>
      <c r="E13" s="5" t="s">
        <v>9</v>
      </c>
      <c r="F13" s="32" t="s">
        <v>33</v>
      </c>
      <c r="G13" s="32" t="s">
        <v>32</v>
      </c>
      <c r="H13" s="4" t="s">
        <v>10</v>
      </c>
    </row>
    <row r="14" spans="1:8" s="6" customFormat="1" ht="13.2" thickBot="1">
      <c r="A14" s="7" t="s">
        <v>14</v>
      </c>
      <c r="B14" s="22">
        <v>2020</v>
      </c>
      <c r="C14" s="22" t="s">
        <v>22</v>
      </c>
      <c r="D14" s="22" t="s">
        <v>27</v>
      </c>
      <c r="E14" s="30">
        <v>0</v>
      </c>
      <c r="F14" s="40">
        <v>7.5</v>
      </c>
      <c r="G14" s="36"/>
      <c r="H14" s="27">
        <f>+E14*F14</f>
        <v>0</v>
      </c>
    </row>
    <row r="15" spans="1:8" s="6" customFormat="1" ht="13.2" thickBot="1">
      <c r="A15" s="7" t="s">
        <v>14</v>
      </c>
      <c r="B15" s="22"/>
      <c r="C15" s="22"/>
      <c r="D15" s="22" t="s">
        <v>27</v>
      </c>
      <c r="E15" s="28">
        <v>0</v>
      </c>
      <c r="F15" s="41"/>
      <c r="G15" s="37">
        <f>(6*F14*0.9)</f>
        <v>40.5</v>
      </c>
      <c r="H15" s="29">
        <f>E15*G15</f>
        <v>0</v>
      </c>
    </row>
    <row r="16" spans="1:8" s="6" customFormat="1" ht="13.2" thickBot="1">
      <c r="A16" s="7"/>
      <c r="B16" s="22"/>
      <c r="C16" s="22"/>
      <c r="D16" s="22"/>
      <c r="E16" s="8"/>
      <c r="F16" s="42"/>
      <c r="G16" s="39"/>
      <c r="H16" s="9"/>
    </row>
    <row r="17" spans="1:8" s="6" customFormat="1" ht="13.2" thickBot="1">
      <c r="A17" s="7" t="s">
        <v>15</v>
      </c>
      <c r="B17" s="22">
        <v>2021</v>
      </c>
      <c r="C17" s="22" t="s">
        <v>23</v>
      </c>
      <c r="D17" s="22" t="s">
        <v>27</v>
      </c>
      <c r="E17" s="8">
        <v>0</v>
      </c>
      <c r="F17" s="42">
        <v>6.25</v>
      </c>
      <c r="G17" s="36"/>
      <c r="H17" s="27">
        <f>+E17*F17</f>
        <v>0</v>
      </c>
    </row>
    <row r="18" spans="1:8" s="6" customFormat="1" ht="13.2" thickBot="1">
      <c r="A18" s="7" t="s">
        <v>15</v>
      </c>
      <c r="B18" s="10"/>
      <c r="C18" s="10"/>
      <c r="D18" s="22" t="s">
        <v>27</v>
      </c>
      <c r="E18" s="8">
        <v>0</v>
      </c>
      <c r="F18" s="42"/>
      <c r="G18" s="37">
        <f>(6*F17*0.9)</f>
        <v>33.75</v>
      </c>
      <c r="H18" s="29">
        <f>E18*G18</f>
        <v>0</v>
      </c>
    </row>
    <row r="19" spans="1:8" s="6" customFormat="1" ht="13.2" thickBot="1">
      <c r="A19" s="7"/>
      <c r="B19" s="20"/>
      <c r="C19" s="20"/>
      <c r="D19" s="20"/>
      <c r="E19" s="8"/>
      <c r="F19" s="42"/>
      <c r="G19" s="36"/>
      <c r="H19" s="9"/>
    </row>
    <row r="20" spans="1:8" s="6" customFormat="1" ht="13.2" thickBot="1">
      <c r="A20" s="7" t="s">
        <v>16</v>
      </c>
      <c r="B20" s="22">
        <v>2020</v>
      </c>
      <c r="C20" s="22" t="s">
        <v>24</v>
      </c>
      <c r="D20" s="22" t="s">
        <v>27</v>
      </c>
      <c r="E20" s="8">
        <v>0</v>
      </c>
      <c r="F20" s="42">
        <v>6.5</v>
      </c>
      <c r="G20" s="36"/>
      <c r="H20" s="27">
        <f>+E20*F20</f>
        <v>0</v>
      </c>
    </row>
    <row r="21" spans="1:8" s="6" customFormat="1" ht="13.2" thickBot="1">
      <c r="A21" s="7" t="s">
        <v>16</v>
      </c>
      <c r="B21" s="10"/>
      <c r="C21" s="10"/>
      <c r="D21" s="22" t="s">
        <v>27</v>
      </c>
      <c r="E21" s="8">
        <v>0</v>
      </c>
      <c r="F21" s="42"/>
      <c r="G21" s="37">
        <f>(6*F20*0.9)-0.1</f>
        <v>35</v>
      </c>
      <c r="H21" s="29">
        <f>E21*G21</f>
        <v>0</v>
      </c>
    </row>
    <row r="22" spans="1:8" s="6" customFormat="1" ht="13.2" thickBot="1">
      <c r="A22" s="7"/>
      <c r="B22" s="20"/>
      <c r="C22" s="20"/>
      <c r="D22" s="20"/>
      <c r="E22" s="8"/>
      <c r="F22" s="42"/>
      <c r="G22" s="36"/>
      <c r="H22" s="9"/>
    </row>
    <row r="23" spans="1:8" s="6" customFormat="1" ht="13.2" thickBot="1">
      <c r="A23" s="7" t="s">
        <v>17</v>
      </c>
      <c r="B23" s="22">
        <v>2019</v>
      </c>
      <c r="C23" s="22" t="s">
        <v>25</v>
      </c>
      <c r="D23" s="22" t="s">
        <v>28</v>
      </c>
      <c r="E23" s="8">
        <v>0</v>
      </c>
      <c r="F23" s="42">
        <v>7.95</v>
      </c>
      <c r="G23" s="36"/>
      <c r="H23" s="27">
        <f>+E23*F23</f>
        <v>0</v>
      </c>
    </row>
    <row r="24" spans="1:8" s="6" customFormat="1" ht="13.2" thickBot="1">
      <c r="A24" s="7" t="s">
        <v>17</v>
      </c>
      <c r="B24" s="10"/>
      <c r="C24" s="10"/>
      <c r="D24" s="22" t="s">
        <v>28</v>
      </c>
      <c r="E24" s="8">
        <v>0</v>
      </c>
      <c r="F24" s="42"/>
      <c r="G24" s="37">
        <f>(6*F23*0.9)-0.18</f>
        <v>42.750000000000007</v>
      </c>
      <c r="H24" s="29">
        <f>E24*G24</f>
        <v>0</v>
      </c>
    </row>
    <row r="25" spans="1:8" s="6" customFormat="1" ht="13.2" thickBot="1">
      <c r="A25" s="7"/>
      <c r="B25" s="20"/>
      <c r="C25" s="20"/>
      <c r="D25" s="20"/>
      <c r="E25" s="8"/>
      <c r="F25" s="42"/>
      <c r="G25" s="36"/>
      <c r="H25" s="9"/>
    </row>
    <row r="26" spans="1:8" s="6" customFormat="1" ht="13.2" thickBot="1">
      <c r="A26" s="7" t="s">
        <v>18</v>
      </c>
      <c r="B26" s="22">
        <v>2019</v>
      </c>
      <c r="C26" s="22" t="s">
        <v>25</v>
      </c>
      <c r="D26" s="22" t="s">
        <v>28</v>
      </c>
      <c r="E26" s="8">
        <v>0</v>
      </c>
      <c r="F26" s="42">
        <v>6.95</v>
      </c>
      <c r="G26" s="36"/>
      <c r="H26" s="27">
        <f>+E26*F26</f>
        <v>0</v>
      </c>
    </row>
    <row r="27" spans="1:8" s="6" customFormat="1" ht="13.2" thickBot="1">
      <c r="A27" s="7" t="s">
        <v>18</v>
      </c>
      <c r="B27" s="22">
        <v>2019</v>
      </c>
      <c r="C27" s="22" t="s">
        <v>25</v>
      </c>
      <c r="D27" s="22" t="s">
        <v>28</v>
      </c>
      <c r="E27" s="8">
        <v>0</v>
      </c>
      <c r="F27" s="42"/>
      <c r="G27" s="37">
        <f>(6*F26*0.9)-0.03</f>
        <v>37.5</v>
      </c>
      <c r="H27" s="29">
        <f>E27*G27</f>
        <v>0</v>
      </c>
    </row>
    <row r="28" spans="1:8" s="6" customFormat="1" ht="13.2" thickBot="1">
      <c r="A28" s="7"/>
      <c r="B28" s="22"/>
      <c r="C28" s="22"/>
      <c r="D28" s="22"/>
      <c r="E28" s="8"/>
      <c r="F28" s="42"/>
      <c r="G28" s="36"/>
      <c r="H28" s="9"/>
    </row>
    <row r="29" spans="1:8" s="6" customFormat="1" ht="13.2" thickBot="1">
      <c r="A29" s="7" t="s">
        <v>19</v>
      </c>
      <c r="B29" s="22">
        <v>2020</v>
      </c>
      <c r="C29" s="22" t="s">
        <v>25</v>
      </c>
      <c r="D29" s="22" t="s">
        <v>28</v>
      </c>
      <c r="E29" s="8">
        <v>0</v>
      </c>
      <c r="F29" s="42">
        <v>7.25</v>
      </c>
      <c r="G29" s="36"/>
      <c r="H29" s="27">
        <f>+E29*F29</f>
        <v>0</v>
      </c>
    </row>
    <row r="30" spans="1:8" s="6" customFormat="1" ht="13.2" thickBot="1">
      <c r="A30" s="7" t="s">
        <v>19</v>
      </c>
      <c r="B30" s="22">
        <v>2020</v>
      </c>
      <c r="C30" s="22" t="s">
        <v>25</v>
      </c>
      <c r="D30" s="22" t="s">
        <v>28</v>
      </c>
      <c r="E30" s="8">
        <v>0</v>
      </c>
      <c r="F30" s="42"/>
      <c r="G30" s="37">
        <f>(6*F29*0.9)-0.15</f>
        <v>39</v>
      </c>
      <c r="H30" s="29">
        <f>E30*G30</f>
        <v>0</v>
      </c>
    </row>
    <row r="31" spans="1:8" s="6" customFormat="1" ht="13.2" thickBot="1">
      <c r="A31" s="7"/>
      <c r="B31" s="22"/>
      <c r="C31" s="22"/>
      <c r="D31" s="22"/>
      <c r="E31" s="8"/>
      <c r="F31" s="42"/>
      <c r="G31" s="36"/>
      <c r="H31" s="9"/>
    </row>
    <row r="32" spans="1:8" s="6" customFormat="1" ht="13.2" thickBot="1">
      <c r="A32" s="7" t="s">
        <v>20</v>
      </c>
      <c r="B32" s="22">
        <v>2020</v>
      </c>
      <c r="C32" s="22" t="s">
        <v>25</v>
      </c>
      <c r="D32" s="22" t="s">
        <v>30</v>
      </c>
      <c r="E32" s="8">
        <v>0</v>
      </c>
      <c r="F32" s="42">
        <v>9.9499999999999993</v>
      </c>
      <c r="G32" s="36"/>
      <c r="H32" s="27">
        <f>+E32*F32</f>
        <v>0</v>
      </c>
    </row>
    <row r="33" spans="1:8" s="6" customFormat="1" ht="13.2" thickBot="1">
      <c r="A33" s="7" t="s">
        <v>20</v>
      </c>
      <c r="B33" s="22">
        <v>2020</v>
      </c>
      <c r="C33" s="22" t="s">
        <v>25</v>
      </c>
      <c r="D33" s="22" t="s">
        <v>30</v>
      </c>
      <c r="E33" s="8">
        <v>0</v>
      </c>
      <c r="F33" s="42"/>
      <c r="G33" s="37">
        <f>(6*F32*0.9)-0.23</f>
        <v>53.5</v>
      </c>
      <c r="H33" s="29">
        <f>E33*G33</f>
        <v>0</v>
      </c>
    </row>
    <row r="34" spans="1:8" s="6" customFormat="1">
      <c r="A34" s="11"/>
      <c r="B34" s="23"/>
      <c r="C34" s="23"/>
      <c r="D34" s="23"/>
      <c r="E34" s="23"/>
      <c r="F34" s="43"/>
      <c r="G34" s="38"/>
      <c r="H34" s="12"/>
    </row>
    <row r="35" spans="1:8" s="6" customFormat="1" ht="13.2" thickBot="1">
      <c r="A35" s="11"/>
      <c r="B35" s="24" t="s">
        <v>29</v>
      </c>
      <c r="C35" s="23"/>
      <c r="D35" s="23"/>
      <c r="E35" s="23"/>
      <c r="F35" s="13"/>
      <c r="G35" s="13"/>
      <c r="H35" s="14">
        <f>SUM(H14:H34)</f>
        <v>0</v>
      </c>
    </row>
    <row r="36" spans="1:8" s="6" customFormat="1" ht="13.2" thickTop="1">
      <c r="A36" s="11"/>
      <c r="B36" s="23"/>
      <c r="C36" s="23"/>
      <c r="D36" s="23"/>
      <c r="E36" s="23"/>
      <c r="F36" s="11"/>
      <c r="G36" s="11"/>
      <c r="H36" s="11"/>
    </row>
    <row r="37" spans="1:8" ht="13.8">
      <c r="A37" s="15" t="s">
        <v>11</v>
      </c>
      <c r="B37" s="25"/>
      <c r="C37" s="25"/>
      <c r="D37" s="25"/>
      <c r="E37" s="26"/>
      <c r="F37" s="1"/>
      <c r="G37" s="1"/>
      <c r="H37" s="1"/>
    </row>
    <row r="38" spans="1:8" ht="13.8">
      <c r="A38" s="1"/>
      <c r="B38" s="26"/>
      <c r="C38" s="26"/>
      <c r="D38" s="26"/>
      <c r="E38" s="26"/>
      <c r="F38" s="1"/>
      <c r="G38" s="1"/>
      <c r="H38" s="1"/>
    </row>
    <row r="39" spans="1:8" ht="13.8">
      <c r="A39" s="11" t="s">
        <v>34</v>
      </c>
      <c r="B39" s="33"/>
      <c r="C39" s="1"/>
      <c r="D39" s="1"/>
      <c r="E39" s="1"/>
      <c r="F39" s="1"/>
      <c r="G39" s="1"/>
      <c r="H39" s="1"/>
    </row>
    <row r="40" spans="1:8" ht="13.8">
      <c r="A40" s="11"/>
      <c r="B40" s="35"/>
      <c r="C40" s="1"/>
      <c r="D40" s="1"/>
      <c r="E40" s="1"/>
      <c r="F40" s="1"/>
      <c r="G40" s="1"/>
      <c r="H40" s="1"/>
    </row>
    <row r="41" spans="1:8">
      <c r="A41" t="s">
        <v>35</v>
      </c>
      <c r="B41" s="34"/>
    </row>
    <row r="43" spans="1:8" ht="13.8">
      <c r="A43" s="11" t="s">
        <v>36</v>
      </c>
      <c r="B43" s="33"/>
    </row>
  </sheetData>
  <sheetProtection algorithmName="SHA-512" hashValue="8rw8nB17Bio93kOqDGS4WbrU6nnDoHzpdAsyCE3xBkhWxrbhPcFkyBroPye+QaoDnJkoE6ZoBfUoJeIGhocLuA==" saltValue="uPPFh/45sSnRTG48tXYpWQ==" spinCount="100000" sheet="1" objects="1" scenarios="1"/>
  <pageMargins left="0.19685039370078741" right="0.19685039370078741" top="0.74803149606299213" bottom="0.74803149606299213" header="0.31496062992125984" footer="0.31496062992125984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D0858D-EDBE-4327-AC69-5350F958F1E2}">
  <dimension ref="A1"/>
  <sheetViews>
    <sheetView workbookViewId="0">
      <selection activeCell="A3" sqref="A3"/>
    </sheetView>
  </sheetViews>
  <sheetFormatPr defaultRowHeight="12.6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Blad1</vt:lpstr>
      <vt:lpstr>Blad2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</dc:creator>
  <cp:lastModifiedBy>Jan Koen</cp:lastModifiedBy>
  <cp:lastPrinted>2021-11-23T14:26:50Z</cp:lastPrinted>
  <dcterms:created xsi:type="dcterms:W3CDTF">2021-11-22T15:05:37Z</dcterms:created>
  <dcterms:modified xsi:type="dcterms:W3CDTF">2021-11-25T14:22:34Z</dcterms:modified>
</cp:coreProperties>
</file>